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rades" sheetId="2" state="visible" r:id="rId4"/>
    <sheet name="Daily" sheetId="3" state="visible" r:id="rId5"/>
    <sheet name="Disciplin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<sst xmlns="http://schemas.openxmlformats.org/spreadsheetml/2006/main" count="207" uniqueCount="98">
  <si>
    <t xml:space="preserve">ZEPH LEVELS — WEEK 3 WORKING FILE</t>
  </si>
  <si>
    <t xml:space="preserve">Live working document · 4-8 May 2026 · ZEPH Methodology Track Record</t>
  </si>
  <si>
    <t xml:space="preserve">Updated through: Fri 8 May 2026 · WEEK 3 COMPLETE · Friday PDF source ledger</t>
  </si>
  <si>
    <t xml:space="preserve">RUNNING TOTALS (Mon 4 May → Tue 5 May)</t>
  </si>
  <si>
    <t xml:space="preserve">Net P&amp;L</t>
  </si>
  <si>
    <t xml:space="preserve">Total fills</t>
  </si>
  <si>
    <t xml:space="preserve">Winning fills</t>
  </si>
  <si>
    <t xml:space="preserve">Losing fills</t>
  </si>
  <si>
    <t xml:space="preserve">Win rate</t>
  </si>
  <si>
    <t xml:space="preserve">Gross wins</t>
  </si>
  <si>
    <t xml:space="preserve">Gross losses</t>
  </si>
  <si>
    <t xml:space="preserve">Profit factor</t>
  </si>
  <si>
    <t xml:space="preserve">Days complete</t>
  </si>
  <si>
    <t xml:space="preserve">Days remaining</t>
  </si>
  <si>
    <t xml:space="preserve">DAILY BREAKDOWN</t>
  </si>
  <si>
    <t xml:space="preserve">Day</t>
  </si>
  <si>
    <t xml:space="preserve">Date</t>
  </si>
  <si>
    <t xml:space="preserve">Fills</t>
  </si>
  <si>
    <t xml:space="preserve">Wins</t>
  </si>
  <si>
    <t xml:space="preserve">Losses</t>
  </si>
  <si>
    <t xml:space="preserve">Status</t>
  </si>
  <si>
    <t xml:space="preserve">Monday</t>
  </si>
  <si>
    <t xml:space="preserve">2026-05-04</t>
  </si>
  <si>
    <t xml:space="preserve">COMPLETE</t>
  </si>
  <si>
    <t xml:space="preserve">Tuesday</t>
  </si>
  <si>
    <t xml:space="preserve">2026-05-05</t>
  </si>
  <si>
    <t xml:space="preserve">Wednesday</t>
  </si>
  <si>
    <t xml:space="preserve">2026-05-06</t>
  </si>
  <si>
    <t xml:space="preserve">Thursday</t>
  </si>
  <si>
    <t xml:space="preserve">2026-05-07</t>
  </si>
  <si>
    <t xml:space="preserve">Friday</t>
  </si>
  <si>
    <t xml:space="preserve">2026-05-08</t>
  </si>
  <si>
    <t xml:space="preserve">WEEK TOTAL</t>
  </si>
  <si>
    <t xml:space="preserve">WEEK 3 CONTEXT (running)</t>
  </si>
  <si>
    <t xml:space="preserve">• Week 3 of ZEPH methodology track record. Funded XAUUSD account.</t>
  </si>
  <si>
    <t xml:space="preserve">• Mon 4 May: Bank holiday (US open). Manual scalp -$53.20 (off-system), ZEPH FLIP SELL +$211.40 recovered. Net +$158.20.</t>
  </si>
  <si>
    <t xml:space="preserve">• Tue 5 May: Two ZEPH zones worked cleanly — 4,560 A++ FLIP SELL banked +$190.76 across three partials, 4,540 BUY zone hit TP1 banked +$383.76 across three partials, plus small follow-ons. Day +$605.92.</t>
  </si>
  <si>
    <t xml:space="preserve">• Wed 6 May: Regime-shift day. Iran peace deal +$155 gap-up. ZEPH A+ FLIP SELL 4,720 caught news exhaustion (RSI 80, MACD divergence) for +$79.80. Afternoon 4,716 SELL +$113.50 + 4,700 ladder (4 fills) +$217.40. Day +$410.70.</t>
  </si>
  <si>
    <t xml:space="preserve">• Thu 7 May: Distribution day after 4,764.9 high. ZEPH 4,750 SELL caught the reversal leg for +$467.60. Single trade. 4,720 BUY setup observed but not taken (would have SL'd on reversal).</t>
  </si>
  <si>
    <t xml:space="preserve">• Fri 8 May: NFP day. ZEPH 4,725 SELL +$220.41 and 4,720 SELL +$260.24 — both continuation entries on Thu's distribution leg. Limits placed, hands-off. Day +$480.65.</t>
  </si>
  <si>
    <t xml:space="preserve">• All 22 fills broker-verified against MT5 history.</t>
  </si>
  <si>
    <t xml:space="preserve">• Past performance does not guarantee future results. Educational content, not financial advice.</t>
  </si>
  <si>
    <t xml:space="preserve">ZEPH LEVELS — WEEK 3 TRADE REGISTER</t>
  </si>
  <si>
    <t xml:space="preserve">All ZEPH-aligned + manual fills logged. Reconciles to MT5 broker history.</t>
  </si>
  <si>
    <t xml:space="preserve">Direction</t>
  </si>
  <si>
    <t xml:space="preserve">Lots</t>
  </si>
  <si>
    <t xml:space="preserve">Entry</t>
  </si>
  <si>
    <t xml:space="preserve">Exit</t>
  </si>
  <si>
    <t xml:space="preserve">P&amp;L ($)</t>
  </si>
  <si>
    <t xml:space="preserve">Result</t>
  </si>
  <si>
    <t xml:space="preserve">Notes</t>
  </si>
  <si>
    <t xml:space="preserve">SELL</t>
  </si>
  <si>
    <t xml:space="preserve">LOSS</t>
  </si>
  <si>
    <t xml:space="preserve">Manual scalp SELL outside ZEPH limit framework — opened to 'not get edged' as price approached 4,560 zone. Closed near BE when price ticked against. Discipline event: manual entry instead of waiting for ZEPH limit fill.</t>
  </si>
  <si>
    <t xml:space="preserve">WIN</t>
  </si>
  <si>
    <t xml:space="preserve">ZEPH A++ FLIP SELL 4,560-4,565 limit fired. Same zone, ~3 mins after manual scalp closed. Methodology trade worked as designed.</t>
  </si>
  <si>
    <t xml:space="preserve">ZEPH A++ FLIP SELL 4,560-4,565 — partial size #1.</t>
  </si>
  <si>
    <t xml:space="preserve">ZEPH A++ FLIP SELL 4,560-4,565 — partial size #2.</t>
  </si>
  <si>
    <t xml:space="preserve">ZEPH A++ FLIP SELL 4,560-4,565 — partial size #3. Combined 4,560 SELL fills: +$190.76.</t>
  </si>
  <si>
    <t xml:space="preserve">Small additional SELL inside zone, exited near BE-.</t>
  </si>
  <si>
    <t xml:space="preserve">Small additional SELL inside zone, BE+.</t>
  </si>
  <si>
    <t xml:space="preserve">BUY</t>
  </si>
  <si>
    <t xml:space="preserve">ZEPH BUY 4,540 zone tapped — TP1 hit at 4,544.68. Partial size #1.</t>
  </si>
  <si>
    <t xml:space="preserve">ZEPH BUY 4,540 zone — TP1. Partial size #2.</t>
  </si>
  <si>
    <t xml:space="preserve">ZEPH BUY 4,540 zone — TP1. Partial size #3. Combined 4,540 BUY fills: +$383.76.</t>
  </si>
  <si>
    <t xml:space="preserve">Small follow-on BUY inside zone.</t>
  </si>
  <si>
    <t xml:space="preserve">Small SELL on 4,560 retest after BUY ladder closed. Note: 4,560 zone failed AFTER this trade — broke up to ~4,581 by 16:08 BST.</t>
  </si>
  <si>
    <t xml:space="preserve">ZEPH A+ FLIP SELL 4,720 zone. Counter-trend setup at 4H structural resistance during news-driven exhaustion (Iran peace deal catalyst). Multi-TF confluence: 1H RSI 80 (exhaustion), 15M MACD divergence, untested level for 8+ days. First touch from below. Partial size #1.</t>
  </si>
  <si>
    <t xml:space="preserve">ZEPH A+ FLIP SELL 4,720 zone — partial size #2. Combined morning 4,720 fills: +$79.80.</t>
  </si>
  <si>
    <t xml:space="preserve">ZEPH 4,720 zone — additional SELL on intraday retest. Win banked.</t>
  </si>
  <si>
    <t xml:space="preserve">ZEPH 4,700 zone — SELL ladder partial #1. Live entry inside zone.</t>
  </si>
  <si>
    <t xml:space="preserve">ZEPH 4,700 zone — SELL ladder partial #2.</t>
  </si>
  <si>
    <t xml:space="preserve">ZEPH 4,700 zone — SELL ladder partial #3.</t>
  </si>
  <si>
    <t xml:space="preserve">ZEPH 4,700 zone — SELL ladder partial #4. Combined 4,700 ladder: +$217.40. Wed total: +$410.70.</t>
  </si>
  <si>
    <t xml:space="preserve">ZEPH 4,750 SELL zone. Day class transitioned bullish-&gt;bearish on intraday TFs after gold tagged 4,764.9 high then printed 4H reversal candle. SELL favoured. BE at TP1, partials, runner. Note: 4,720 BUY setup was observed and analysed but NOT taken — would have hit SL on the reversal. Only the 4,750 SELL was executed.</t>
  </si>
  <si>
    <t xml:space="preserve">ZEPH 4,725 SELL zone. NFP day setup — sell-side continuation after Thu's distribution leg. 15-point capture.</t>
  </si>
  <si>
    <t xml:space="preserve">ZEPH 4,720 SELL zone — post-NFP entry. Continuation sell into 4,705 area. ~17.7-point capture.</t>
  </si>
  <si>
    <t xml:space="preserve">WEEK TOTAL (so far)</t>
  </si>
  <si>
    <t xml:space="preserve">WED 6 MAY · THU 7 MAY · FRI 8 MAY  →  add new rows above the WEEK TOTAL line as trades close</t>
  </si>
  <si>
    <t xml:space="preserve">DAILY P&amp;L + CONTEXT</t>
  </si>
  <si>
    <t xml:space="preserve">Context</t>
  </si>
  <si>
    <t xml:space="preserve">Day 1. UK bank holiday (US open). Initially no-trade was assumed but market was active. Two trades on the 4,560 zone: manual scalp (-$53.20) and ZEPH limit fill (+$211.40). Net: +$158.20. Discipline event: manual scalp outside ZEPH framework.</t>
  </si>
  <si>
    <t xml:space="preserve">Day 2. Pre-Lagarde + ISM session. ZEPH 4,560 A++ FLIP SELL fired with bias — three partials banked +$190.76. Afternoon: ZEPH BUY 4,540 zone tapped, TP1 ladder fill across three partials banked +$383.76. Closed before 4,560 zone failed up to 4,581. Day net: +$605.92. Early-exit pattern continues: TP1 captured, TP2/TP3 left on table.</t>
  </si>
  <si>
    <t xml:space="preserve">Day 3. Pre-ADP regime-shift day. Gold gapped +$155 overnight on Iran peace deal headlines — bias flipped BEAR→NEUTRAL, momentum STRONG BULL. The morning ZEPH zones (BUY 4,645-4,650 / SELL 4,675-4,680) never tested as price ran straight up to 4,720. The A+ FLIP SELL 4,720 zone (4H structural resistance untested for 8+ days) caught the news-driven exhaustion: 1H RSI 80, 15M MACD divergence, multi-TF momentum exhaustion. Two morning fills +$79.80, plus afternoon 4,716 SELL +$113.50, plus 4,700 ladder of 4 fills banking +$217.40. Day net: +$410.70.</t>
  </si>
  <si>
    <t xml:space="preserve">Day 4. Bull trend extended to new HH 4,764.9 then printed massive 4H reversal candle, dropping ~600 pips to 4,704 inside 90 minutes. Day class transitioned bullish→bearish. The 4,720 BUY setup (broken-resistance flip) was observed but not taken — would have hit SL on the reversal. ZEPH 4,750 SELL was the with-direction trade after the reversal printed. Single fill +$467.60. Day net: +$467.60.</t>
  </si>
  <si>
    <t xml:space="preserve">Day 5. NFP Friday. Distribution leg from Thu continued. Two SELL entries on the 4,725 and 4,720 ZEPH zones, both held to TP for +$220.41 and +$260.24 respectively. Day net: +$480.65. Best-discipline week-end: limits placed, walked away, both worked.</t>
  </si>
  <si>
    <t xml:space="preserve">DISCIPLINE EVENTS LOG — WEEK 3</t>
  </si>
  <si>
    <t xml:space="preserve">Every deviation from ZEPH framework or self-imposed rules logged here, same standard as Week 1/2 reports.</t>
  </si>
  <si>
    <t xml:space="preserve">#</t>
  </si>
  <si>
    <t xml:space="preserve">Event</t>
  </si>
  <si>
    <t xml:space="preserve">Impact</t>
  </si>
  <si>
    <t xml:space="preserve">Setup Quality / Notes</t>
  </si>
  <si>
    <t xml:space="preserve">Manual scalp outside ZEPH limit framework</t>
  </si>
  <si>
    <t xml:space="preserve">-$53.20</t>
  </si>
  <si>
    <t xml:space="preserve">Front-ran 4,560 SELL with manual entry at 4557.07 ('to not get edged'). Closed near BE when ticked against. Same zone fired structurally 3 mins later for +$211.40 on the actual ZEPH FLIP SELL limit. Net day still +$158.20. Lesson: trust the limit, don't front-run.</t>
  </si>
  <si>
    <t xml:space="preserve">Early exit on 4,540 BUY ladder</t>
  </si>
  <si>
    <t xml:space="preserve">Opportunity cost (~$300-700 unrealised est.)</t>
  </si>
  <si>
    <t xml:space="preserve">TP1 captured at 4,544.68 across all three partials = +$383.76. TP2 (4,575) and TP3 (4,595) untouched — exited at TP1 instead of running ladder. Same early-exit pattern flagged in Section 8.1 of Two-Week Report. Recurring issue.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</si>
</sst>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.00;[RED]&quot;-$&quot;#,##0.00"/>
    <numFmt numFmtId="166" formatCode="0"/>
    <numFmt numFmtId="167" formatCode="0.00%"/>
    <numFmt numFmtId="168" formatCode="\$#,##0.00"/>
    <numFmt numFmtId="169" formatCode="0.00"/>
    <numFmt numFmtId="170" formatCode="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99999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2E2E2E"/>
      </patternFill>
    </fill>
    <fill>
      <patternFill patternType="solid">
        <fgColor rgb="FFF0F0F0"/>
        <bgColor rgb="FFE8F5E9"/>
      </patternFill>
    </fill>
    <fill>
      <patternFill patternType="solid">
        <fgColor rgb="FF2E2E2E"/>
        <bgColor rgb="FF1A1A1A"/>
      </patternFill>
    </fill>
    <fill>
      <patternFill patternType="solid">
        <fgColor rgb="FFE8F5E9"/>
        <bgColor rgb="FFF0F0F0"/>
      </patternFill>
    </fill>
    <fill>
      <patternFill patternType="solid">
        <fgColor rgb="FFFFF9C4"/>
        <bgColor rgb="FFFFEBEE"/>
      </patternFill>
    </fill>
    <fill>
      <patternFill patternType="solid">
        <fgColor rgb="FFFFEBEE"/>
        <bgColor rgb="FFF0F0F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9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CCFFCC"/>
      <rgbColor rgb="FFFFEB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1A1A1A"/>
      <rgbColor rgb="FF993300"/>
      <rgbColor rgb="FF993366"/>
      <rgbColor rgb="FF333399"/>
      <rgbColor rgb="FF2E2E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4"/>
    <col collapsed="false" customWidth="true" hidden="false" outlineLevel="0" max="5" min="4" style="0" width="8"/>
    <col collapsed="false" customWidth="true" hidden="false" outlineLevel="0" max="6" min="6" style="0" width="10"/>
    <col collapsed="false" customWidth="true" hidden="false" outlineLevel="0" max="7" min="7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</row>
    <row r="5" customFormat="false" ht="15" hidden="false" customHeight="false" outlineLevel="0" collapsed="false">
      <c r="A5" s="3" t="s">
        <v>3</v>
      </c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4</v>
      </c>
      <c r="C7" s="5" t="n">
        <v>2123.07</v>
      </c>
    </row>
    <row r="8" customFormat="false" ht="15" hidden="false" customHeight="false" outlineLevel="0" collapsed="false">
      <c r="A8" s="4" t="s">
        <v>5</v>
      </c>
      <c r="C8" s="6" t="n">
        <v>22</v>
      </c>
    </row>
    <row r="9" customFormat="false" ht="15" hidden="false" customHeight="false" outlineLevel="0" collapsed="false">
      <c r="A9" s="4" t="s">
        <v>6</v>
      </c>
      <c r="C9" s="6" t="n">
        <v>20</v>
      </c>
    </row>
    <row r="10" customFormat="false" ht="15" hidden="false" customHeight="false" outlineLevel="0" collapsed="false">
      <c r="A10" s="4" t="s">
        <v>7</v>
      </c>
      <c r="C10" s="6" t="n">
        <v>2</v>
      </c>
    </row>
    <row r="11" customFormat="false" ht="15" hidden="false" customHeight="false" outlineLevel="0" collapsed="false">
      <c r="A11" s="4" t="s">
        <v>8</v>
      </c>
      <c r="C11" s="7" t="n">
        <v>0.909090909090909</v>
      </c>
    </row>
    <row r="12" customFormat="false" ht="15" hidden="false" customHeight="false" outlineLevel="0" collapsed="false">
      <c r="A12" s="4" t="s">
        <v>9</v>
      </c>
      <c r="C12" s="8" t="n">
        <v>2184.77</v>
      </c>
    </row>
    <row r="13" customFormat="false" ht="15" hidden="false" customHeight="false" outlineLevel="0" collapsed="false">
      <c r="A13" s="4" t="s">
        <v>10</v>
      </c>
      <c r="C13" s="8" t="n">
        <v>61.7</v>
      </c>
    </row>
    <row r="14" customFormat="false" ht="15" hidden="false" customHeight="false" outlineLevel="0" collapsed="false">
      <c r="A14" s="4" t="s">
        <v>11</v>
      </c>
      <c r="C14" s="9" t="n">
        <v>35.4095623987034</v>
      </c>
    </row>
    <row r="15" customFormat="false" ht="15" hidden="false" customHeight="false" outlineLevel="0" collapsed="false">
      <c r="A15" s="4" t="s">
        <v>12</v>
      </c>
      <c r="C15" s="6" t="n">
        <v>5</v>
      </c>
    </row>
    <row r="16" customFormat="false" ht="15" hidden="false" customHeight="false" outlineLevel="0" collapsed="false">
      <c r="A16" s="4" t="s">
        <v>13</v>
      </c>
      <c r="C16" s="6" t="n">
        <v>0</v>
      </c>
    </row>
    <row r="19" customFormat="false" ht="15" hidden="false" customHeight="false" outlineLevel="0" collapsed="false">
      <c r="A19" s="3" t="s">
        <v>14</v>
      </c>
      <c r="B19" s="3"/>
      <c r="C19" s="3"/>
      <c r="D19" s="3"/>
      <c r="E19" s="3"/>
      <c r="F19" s="3"/>
      <c r="G19" s="3"/>
    </row>
    <row r="21" customFormat="false" ht="15" hidden="false" customHeight="false" outlineLevel="0" collapsed="false">
      <c r="A21" s="10" t="s">
        <v>15</v>
      </c>
      <c r="B21" s="10" t="s">
        <v>16</v>
      </c>
      <c r="C21" s="10" t="s">
        <v>4</v>
      </c>
      <c r="D21" s="10" t="s">
        <v>17</v>
      </c>
      <c r="E21" s="10" t="s">
        <v>18</v>
      </c>
      <c r="F21" s="10" t="s">
        <v>19</v>
      </c>
      <c r="G21" s="10" t="s">
        <v>20</v>
      </c>
    </row>
    <row r="22" customFormat="false" ht="15" hidden="false" customHeight="false" outlineLevel="0" collapsed="false">
      <c r="A22" s="11" t="s">
        <v>21</v>
      </c>
      <c r="B22" s="11" t="s">
        <v>22</v>
      </c>
      <c r="C22" s="12" t="n">
        <v>158.2</v>
      </c>
      <c r="D22" s="11" t="n">
        <v>2</v>
      </c>
      <c r="E22" s="11" t="n">
        <v>1</v>
      </c>
      <c r="F22" s="11" t="n">
        <v>1</v>
      </c>
      <c r="G22" s="11" t="s">
        <v>23</v>
      </c>
    </row>
    <row r="23" customFormat="false" ht="15" hidden="false" customHeight="false" outlineLevel="0" collapsed="false">
      <c r="A23" s="11" t="s">
        <v>24</v>
      </c>
      <c r="B23" s="11" t="s">
        <v>25</v>
      </c>
      <c r="C23" s="12" t="n">
        <v>605.92</v>
      </c>
      <c r="D23" s="11" t="n">
        <v>10</v>
      </c>
      <c r="E23" s="11" t="n">
        <v>9</v>
      </c>
      <c r="F23" s="11" t="n">
        <v>1</v>
      </c>
      <c r="G23" s="11" t="s">
        <v>23</v>
      </c>
    </row>
    <row r="24" customFormat="false" ht="15" hidden="false" customHeight="false" outlineLevel="0" collapsed="false">
      <c r="A24" s="11" t="s">
        <v>26</v>
      </c>
      <c r="B24" s="11" t="s">
        <v>27</v>
      </c>
      <c r="C24" s="12" t="n">
        <v>410.7</v>
      </c>
      <c r="D24" s="11" t="n">
        <v>7</v>
      </c>
      <c r="E24" s="11" t="n">
        <v>7</v>
      </c>
      <c r="F24" s="11" t="n">
        <v>0</v>
      </c>
      <c r="G24" s="11" t="s">
        <v>23</v>
      </c>
    </row>
    <row r="25" customFormat="false" ht="15" hidden="false" customHeight="false" outlineLevel="0" collapsed="false">
      <c r="A25" s="11" t="s">
        <v>28</v>
      </c>
      <c r="B25" s="11" t="s">
        <v>29</v>
      </c>
      <c r="C25" s="12" t="n">
        <v>467.6</v>
      </c>
      <c r="D25" s="11" t="n">
        <v>1</v>
      </c>
      <c r="E25" s="11" t="n">
        <v>1</v>
      </c>
      <c r="F25" s="11" t="n">
        <v>0</v>
      </c>
      <c r="G25" s="11" t="s">
        <v>23</v>
      </c>
    </row>
    <row r="26" customFormat="false" ht="15" hidden="false" customHeight="false" outlineLevel="0" collapsed="false">
      <c r="A26" s="11" t="s">
        <v>30</v>
      </c>
      <c r="B26" s="11" t="s">
        <v>31</v>
      </c>
      <c r="C26" s="12" t="n">
        <v>480.65</v>
      </c>
      <c r="D26" s="11" t="n">
        <v>2</v>
      </c>
      <c r="E26" s="11" t="n">
        <v>2</v>
      </c>
      <c r="F26" s="11" t="n">
        <v>0</v>
      </c>
      <c r="G26" s="11" t="s">
        <v>23</v>
      </c>
    </row>
    <row r="27" customFormat="false" ht="15" hidden="false" customHeight="false" outlineLevel="0" collapsed="false">
      <c r="A27" s="13" t="s">
        <v>32</v>
      </c>
      <c r="B27" s="14"/>
      <c r="C27" s="15" t="n">
        <f aca="false">SUMIF(C22:C26,"&lt;&gt;—")</f>
        <v>2123.07</v>
      </c>
      <c r="D27" s="13" t="n">
        <f aca="false">SUMIF(D22:D26,"&lt;&gt;—")</f>
        <v>22</v>
      </c>
      <c r="E27" s="13" t="n">
        <f aca="false">SUMIF(E22:E26,"&lt;&gt;—")</f>
        <v>20</v>
      </c>
      <c r="F27" s="13" t="n">
        <f aca="false">SUMIF(F22:F26,"&lt;&gt;—")</f>
        <v>2</v>
      </c>
      <c r="G27" s="14"/>
    </row>
    <row r="30" customFormat="false" ht="15" hidden="false" customHeight="false" outlineLevel="0" collapsed="false">
      <c r="A30" s="3" t="s">
        <v>33</v>
      </c>
      <c r="B30" s="3"/>
      <c r="C30" s="3"/>
      <c r="D30" s="3"/>
      <c r="E30" s="3"/>
      <c r="F30" s="3"/>
      <c r="G30" s="3"/>
    </row>
    <row r="32" customFormat="false" ht="30" hidden="false" customHeight="true" outlineLevel="0" collapsed="false">
      <c r="A32" s="16" t="s">
        <v>34</v>
      </c>
      <c r="B32" s="16"/>
      <c r="C32" s="16"/>
      <c r="D32" s="16"/>
      <c r="E32" s="16"/>
      <c r="F32" s="16"/>
      <c r="G32" s="16"/>
    </row>
    <row r="33" customFormat="false" ht="30" hidden="false" customHeight="true" outlineLevel="0" collapsed="false">
      <c r="A33" s="16" t="s">
        <v>35</v>
      </c>
      <c r="B33" s="16"/>
      <c r="C33" s="16"/>
      <c r="D33" s="16"/>
      <c r="E33" s="16"/>
      <c r="F33" s="16"/>
      <c r="G33" s="16"/>
    </row>
    <row r="34" customFormat="false" ht="30" hidden="false" customHeight="true" outlineLevel="0" collapsed="false">
      <c r="A34" s="16" t="s">
        <v>36</v>
      </c>
      <c r="B34" s="16"/>
      <c r="C34" s="16"/>
      <c r="D34" s="16"/>
      <c r="E34" s="16"/>
      <c r="F34" s="16"/>
      <c r="G34" s="16"/>
    </row>
    <row r="35" customFormat="false" ht="30" hidden="false" customHeight="true" outlineLevel="0" collapsed="false">
      <c r="A35" s="16" t="s">
        <v>37</v>
      </c>
      <c r="B35" s="16"/>
      <c r="C35" s="16"/>
      <c r="D35" s="16"/>
      <c r="E35" s="16"/>
      <c r="F35" s="16"/>
      <c r="G35" s="16"/>
    </row>
    <row r="36" customFormat="false" ht="30" hidden="false" customHeight="true" outlineLevel="0" collapsed="false">
      <c r="A36" s="16" t="s">
        <v>38</v>
      </c>
      <c r="B36" s="16"/>
      <c r="C36" s="16"/>
      <c r="D36" s="16"/>
      <c r="E36" s="16"/>
      <c r="F36" s="16"/>
      <c r="G36" s="16"/>
    </row>
    <row r="37" customFormat="false" ht="30" hidden="false" customHeight="true" outlineLevel="0" collapsed="false">
      <c r="A37" s="16" t="s">
        <v>39</v>
      </c>
      <c r="B37" s="16"/>
      <c r="C37" s="16"/>
      <c r="D37" s="16"/>
      <c r="E37" s="16"/>
      <c r="F37" s="16"/>
      <c r="G37" s="16"/>
    </row>
    <row r="38" customFormat="false" ht="30" hidden="false" customHeight="true" outlineLevel="0" collapsed="false">
      <c r="A38" s="16" t="s">
        <v>40</v>
      </c>
      <c r="B38" s="16"/>
      <c r="C38" s="16"/>
      <c r="D38" s="16"/>
      <c r="E38" s="16"/>
      <c r="F38" s="16"/>
      <c r="G38" s="16"/>
    </row>
    <row r="39" customFormat="false" ht="30" hidden="false" customHeight="true" outlineLevel="0" collapsed="false">
      <c r="A39" s="16" t="s">
        <v>41</v>
      </c>
      <c r="B39" s="16"/>
      <c r="C39" s="16"/>
      <c r="D39" s="16"/>
      <c r="E39" s="16"/>
      <c r="F39" s="16"/>
      <c r="G39" s="16"/>
    </row>
  </sheetData>
  <mergeCells count="14">
    <mergeCell ref="A1:G1"/>
    <mergeCell ref="A2:G2"/>
    <mergeCell ref="A3:G3"/>
    <mergeCell ref="A5:G5"/>
    <mergeCell ref="A19:G19"/>
    <mergeCell ref="A30:G30"/>
    <mergeCell ref="A32:G32"/>
    <mergeCell ref="A33:G33"/>
    <mergeCell ref="A34:G34"/>
    <mergeCell ref="A35:G35"/>
    <mergeCell ref="A36:G36"/>
    <mergeCell ref="A37:G37"/>
    <mergeCell ref="A38:G38"/>
    <mergeCell ref="A39:G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1"/>
    <col collapsed="false" customWidth="true" hidden="false" outlineLevel="0" max="3" min="3" style="0" width="10"/>
    <col collapsed="false" customWidth="true" hidden="false" outlineLevel="0" max="4" min="4" style="0" width="7"/>
    <col collapsed="false" customWidth="true" hidden="false" outlineLevel="0" max="6" min="5" style="0" width="10"/>
    <col collapsed="false" customWidth="true" hidden="false" outlineLevel="0" max="7" min="7" style="0" width="12"/>
    <col collapsed="false" customWidth="true" hidden="false" outlineLevel="0" max="8" min="8" style="0" width="8"/>
    <col collapsed="false" customWidth="true" hidden="false" outlineLevel="0" max="9" min="9" style="0" width="90"/>
  </cols>
  <sheetData>
    <row r="1" customFormat="false" ht="27.75" hidden="false" customHeight="true" outlineLevel="0" collapsed="false">
      <c r="A1" s="1" t="s">
        <v>42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43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false" outlineLevel="0" collapsed="false">
      <c r="A3" s="10" t="s">
        <v>16</v>
      </c>
      <c r="B3" s="10" t="s">
        <v>15</v>
      </c>
      <c r="C3" s="10" t="s">
        <v>44</v>
      </c>
      <c r="D3" s="10" t="s">
        <v>45</v>
      </c>
      <c r="E3" s="10" t="s">
        <v>46</v>
      </c>
      <c r="F3" s="10" t="s">
        <v>47</v>
      </c>
      <c r="G3" s="10" t="s">
        <v>48</v>
      </c>
      <c r="H3" s="10" t="s">
        <v>49</v>
      </c>
      <c r="I3" s="10" t="s">
        <v>50</v>
      </c>
    </row>
    <row r="4" customFormat="false" ht="49.5" hidden="false" customHeight="true" outlineLevel="0" collapsed="false">
      <c r="A4" s="17" t="s">
        <v>22</v>
      </c>
      <c r="B4" s="17" t="s">
        <v>21</v>
      </c>
      <c r="C4" s="17" t="s">
        <v>51</v>
      </c>
      <c r="D4" s="18" t="n">
        <v>0.7</v>
      </c>
      <c r="E4" s="19" t="n">
        <v>4557.07</v>
      </c>
      <c r="F4" s="19" t="n">
        <v>4557.83</v>
      </c>
      <c r="G4" s="20" t="n">
        <v>-53.2</v>
      </c>
      <c r="H4" s="17" t="s">
        <v>52</v>
      </c>
      <c r="I4" s="21" t="s">
        <v>53</v>
      </c>
    </row>
    <row r="5" customFormat="false" ht="49.5" hidden="false" customHeight="true" outlineLevel="0" collapsed="false">
      <c r="A5" s="11" t="s">
        <v>22</v>
      </c>
      <c r="B5" s="11" t="s">
        <v>21</v>
      </c>
      <c r="C5" s="11" t="s">
        <v>51</v>
      </c>
      <c r="D5" s="22" t="n">
        <v>0.7</v>
      </c>
      <c r="E5" s="23" t="n">
        <v>4560.57</v>
      </c>
      <c r="F5" s="23" t="n">
        <v>4557.55</v>
      </c>
      <c r="G5" s="12" t="n">
        <v>211.4</v>
      </c>
      <c r="H5" s="11" t="s">
        <v>54</v>
      </c>
      <c r="I5" s="24" t="s">
        <v>55</v>
      </c>
    </row>
    <row r="6" customFormat="false" ht="49.5" hidden="false" customHeight="true" outlineLevel="0" collapsed="false">
      <c r="A6" s="11" t="s">
        <v>25</v>
      </c>
      <c r="B6" s="11" t="s">
        <v>24</v>
      </c>
      <c r="C6" s="11" t="s">
        <v>51</v>
      </c>
      <c r="D6" s="22" t="n">
        <v>0.15</v>
      </c>
      <c r="E6" s="23" t="n">
        <v>4560</v>
      </c>
      <c r="F6" s="23" t="n">
        <v>4557.49</v>
      </c>
      <c r="G6" s="12" t="n">
        <v>37.65</v>
      </c>
      <c r="H6" s="11" t="s">
        <v>54</v>
      </c>
      <c r="I6" s="24" t="s">
        <v>56</v>
      </c>
    </row>
    <row r="7" customFormat="false" ht="49.5" hidden="false" customHeight="true" outlineLevel="0" collapsed="false">
      <c r="A7" s="11" t="s">
        <v>25</v>
      </c>
      <c r="B7" s="11" t="s">
        <v>24</v>
      </c>
      <c r="C7" s="11" t="s">
        <v>51</v>
      </c>
      <c r="D7" s="22" t="n">
        <v>0.23</v>
      </c>
      <c r="E7" s="23" t="n">
        <v>4560</v>
      </c>
      <c r="F7" s="23" t="n">
        <v>4557.49</v>
      </c>
      <c r="G7" s="12" t="n">
        <v>57.73</v>
      </c>
      <c r="H7" s="11" t="s">
        <v>54</v>
      </c>
      <c r="I7" s="24" t="s">
        <v>57</v>
      </c>
    </row>
    <row r="8" customFormat="false" ht="49.5" hidden="false" customHeight="true" outlineLevel="0" collapsed="false">
      <c r="A8" s="11" t="s">
        <v>25</v>
      </c>
      <c r="B8" s="11" t="s">
        <v>24</v>
      </c>
      <c r="C8" s="11" t="s">
        <v>51</v>
      </c>
      <c r="D8" s="22" t="n">
        <v>0.38</v>
      </c>
      <c r="E8" s="23" t="n">
        <v>4560</v>
      </c>
      <c r="F8" s="23" t="n">
        <v>4557.49</v>
      </c>
      <c r="G8" s="12" t="n">
        <v>95.38</v>
      </c>
      <c r="H8" s="11" t="s">
        <v>54</v>
      </c>
      <c r="I8" s="24" t="s">
        <v>58</v>
      </c>
    </row>
    <row r="9" customFormat="false" ht="49.5" hidden="false" customHeight="true" outlineLevel="0" collapsed="false">
      <c r="A9" s="17" t="s">
        <v>25</v>
      </c>
      <c r="B9" s="17" t="s">
        <v>24</v>
      </c>
      <c r="C9" s="17" t="s">
        <v>51</v>
      </c>
      <c r="D9" s="18" t="n">
        <v>0.1</v>
      </c>
      <c r="E9" s="19" t="n">
        <v>4556.64</v>
      </c>
      <c r="F9" s="19" t="n">
        <v>4557.49</v>
      </c>
      <c r="G9" s="20" t="n">
        <v>-8.5</v>
      </c>
      <c r="H9" s="17" t="s">
        <v>52</v>
      </c>
      <c r="I9" s="21" t="s">
        <v>59</v>
      </c>
    </row>
    <row r="10" customFormat="false" ht="49.5" hidden="false" customHeight="true" outlineLevel="0" collapsed="false">
      <c r="A10" s="11" t="s">
        <v>25</v>
      </c>
      <c r="B10" s="11" t="s">
        <v>24</v>
      </c>
      <c r="C10" s="11" t="s">
        <v>51</v>
      </c>
      <c r="D10" s="22" t="n">
        <v>0.1</v>
      </c>
      <c r="E10" s="23" t="n">
        <v>4558.11</v>
      </c>
      <c r="F10" s="23" t="n">
        <v>4557.49</v>
      </c>
      <c r="G10" s="12" t="n">
        <v>6.2</v>
      </c>
      <c r="H10" s="11" t="s">
        <v>54</v>
      </c>
      <c r="I10" s="24" t="s">
        <v>60</v>
      </c>
    </row>
    <row r="11" customFormat="false" ht="49.5" hidden="false" customHeight="true" outlineLevel="0" collapsed="false">
      <c r="A11" s="11" t="s">
        <v>25</v>
      </c>
      <c r="B11" s="11" t="s">
        <v>24</v>
      </c>
      <c r="C11" s="11" t="s">
        <v>61</v>
      </c>
      <c r="D11" s="22" t="n">
        <v>0.16</v>
      </c>
      <c r="E11" s="23" t="n">
        <v>4540</v>
      </c>
      <c r="F11" s="23" t="n">
        <v>4544.68</v>
      </c>
      <c r="G11" s="12" t="n">
        <v>74.88</v>
      </c>
      <c r="H11" s="11" t="s">
        <v>54</v>
      </c>
      <c r="I11" s="24" t="s">
        <v>62</v>
      </c>
    </row>
    <row r="12" customFormat="false" ht="49.5" hidden="false" customHeight="true" outlineLevel="0" collapsed="false">
      <c r="A12" s="11" t="s">
        <v>25</v>
      </c>
      <c r="B12" s="11" t="s">
        <v>24</v>
      </c>
      <c r="C12" s="11" t="s">
        <v>61</v>
      </c>
      <c r="D12" s="22" t="n">
        <v>0.25</v>
      </c>
      <c r="E12" s="23" t="n">
        <v>4540</v>
      </c>
      <c r="F12" s="23" t="n">
        <v>4544.68</v>
      </c>
      <c r="G12" s="12" t="n">
        <v>117</v>
      </c>
      <c r="H12" s="11" t="s">
        <v>54</v>
      </c>
      <c r="I12" s="24" t="s">
        <v>63</v>
      </c>
    </row>
    <row r="13" customFormat="false" ht="49.5" hidden="false" customHeight="true" outlineLevel="0" collapsed="false">
      <c r="A13" s="11" t="s">
        <v>25</v>
      </c>
      <c r="B13" s="11" t="s">
        <v>24</v>
      </c>
      <c r="C13" s="11" t="s">
        <v>61</v>
      </c>
      <c r="D13" s="22" t="n">
        <v>0.41</v>
      </c>
      <c r="E13" s="23" t="n">
        <v>4540</v>
      </c>
      <c r="F13" s="23" t="n">
        <v>4544.68</v>
      </c>
      <c r="G13" s="12" t="n">
        <v>191.88</v>
      </c>
      <c r="H13" s="11" t="s">
        <v>54</v>
      </c>
      <c r="I13" s="24" t="s">
        <v>64</v>
      </c>
    </row>
    <row r="14" customFormat="false" ht="49.5" hidden="false" customHeight="true" outlineLevel="0" collapsed="false">
      <c r="A14" s="11" t="s">
        <v>25</v>
      </c>
      <c r="B14" s="11" t="s">
        <v>24</v>
      </c>
      <c r="C14" s="11" t="s">
        <v>61</v>
      </c>
      <c r="D14" s="22" t="n">
        <v>0.1</v>
      </c>
      <c r="E14" s="23" t="n">
        <v>4541.63</v>
      </c>
      <c r="F14" s="23" t="n">
        <v>4544.68</v>
      </c>
      <c r="G14" s="12" t="n">
        <v>30.5</v>
      </c>
      <c r="H14" s="11" t="s">
        <v>54</v>
      </c>
      <c r="I14" s="24" t="s">
        <v>65</v>
      </c>
    </row>
    <row r="15" customFormat="false" ht="49.5" hidden="false" customHeight="true" outlineLevel="0" collapsed="false">
      <c r="A15" s="11" t="s">
        <v>25</v>
      </c>
      <c r="B15" s="11" t="s">
        <v>24</v>
      </c>
      <c r="C15" s="11" t="s">
        <v>51</v>
      </c>
      <c r="D15" s="22" t="n">
        <v>0.1</v>
      </c>
      <c r="E15" s="23" t="n">
        <v>4562.06</v>
      </c>
      <c r="F15" s="23" t="n">
        <v>4561.74</v>
      </c>
      <c r="G15" s="12" t="n">
        <v>3.2</v>
      </c>
      <c r="H15" s="11" t="s">
        <v>54</v>
      </c>
      <c r="I15" s="24" t="s">
        <v>66</v>
      </c>
    </row>
    <row r="16" customFormat="false" ht="49.5" hidden="false" customHeight="true" outlineLevel="0" collapsed="false">
      <c r="A16" s="11" t="s">
        <v>27</v>
      </c>
      <c r="B16" s="11" t="s">
        <v>26</v>
      </c>
      <c r="C16" s="11" t="s">
        <v>51</v>
      </c>
      <c r="D16" s="22" t="n">
        <v>0.2</v>
      </c>
      <c r="E16" s="23" t="n">
        <v>4721.3</v>
      </c>
      <c r="F16" s="23" t="n">
        <v>4719.07</v>
      </c>
      <c r="G16" s="12" t="n">
        <v>44.6</v>
      </c>
      <c r="H16" s="11" t="s">
        <v>54</v>
      </c>
      <c r="I16" s="24" t="s">
        <v>67</v>
      </c>
    </row>
    <row r="17" customFormat="false" ht="49.5" hidden="false" customHeight="true" outlineLevel="0" collapsed="false">
      <c r="A17" s="11" t="s">
        <v>27</v>
      </c>
      <c r="B17" s="11" t="s">
        <v>26</v>
      </c>
      <c r="C17" s="11" t="s">
        <v>51</v>
      </c>
      <c r="D17" s="22" t="n">
        <v>0.2</v>
      </c>
      <c r="E17" s="23" t="n">
        <v>4720.83</v>
      </c>
      <c r="F17" s="23" t="n">
        <v>4719.07</v>
      </c>
      <c r="G17" s="12" t="n">
        <v>35.2</v>
      </c>
      <c r="H17" s="11" t="s">
        <v>54</v>
      </c>
      <c r="I17" s="24" t="s">
        <v>68</v>
      </c>
    </row>
    <row r="18" customFormat="false" ht="49.5" hidden="false" customHeight="true" outlineLevel="0" collapsed="false">
      <c r="A18" s="11" t="s">
        <v>27</v>
      </c>
      <c r="B18" s="11" t="s">
        <v>26</v>
      </c>
      <c r="C18" s="11" t="s">
        <v>51</v>
      </c>
      <c r="D18" s="22" t="n">
        <v>0.25</v>
      </c>
      <c r="E18" s="23" t="n">
        <v>4716.57</v>
      </c>
      <c r="F18" s="23" t="n">
        <v>4712.03</v>
      </c>
      <c r="G18" s="12" t="n">
        <v>113.5</v>
      </c>
      <c r="H18" s="11" t="s">
        <v>54</v>
      </c>
      <c r="I18" s="24" t="s">
        <v>69</v>
      </c>
    </row>
    <row r="19" customFormat="false" ht="49.5" hidden="false" customHeight="true" outlineLevel="0" collapsed="false">
      <c r="A19" s="11" t="s">
        <v>27</v>
      </c>
      <c r="B19" s="11" t="s">
        <v>26</v>
      </c>
      <c r="C19" s="11" t="s">
        <v>51</v>
      </c>
      <c r="D19" s="22" t="n">
        <v>0.2</v>
      </c>
      <c r="E19" s="23" t="n">
        <v>4699.9</v>
      </c>
      <c r="F19" s="23" t="n">
        <v>4694.9</v>
      </c>
      <c r="G19" s="12" t="n">
        <v>100</v>
      </c>
      <c r="H19" s="11" t="s">
        <v>54</v>
      </c>
      <c r="I19" s="24" t="s">
        <v>70</v>
      </c>
    </row>
    <row r="20" customFormat="false" ht="49.5" hidden="false" customHeight="true" outlineLevel="0" collapsed="false">
      <c r="A20" s="11" t="s">
        <v>27</v>
      </c>
      <c r="B20" s="11" t="s">
        <v>26</v>
      </c>
      <c r="C20" s="11" t="s">
        <v>51</v>
      </c>
      <c r="D20" s="22" t="n">
        <v>0.2</v>
      </c>
      <c r="E20" s="23" t="n">
        <v>4698.15</v>
      </c>
      <c r="F20" s="23" t="n">
        <v>4694.9</v>
      </c>
      <c r="G20" s="12" t="n">
        <v>65</v>
      </c>
      <c r="H20" s="11" t="s">
        <v>54</v>
      </c>
      <c r="I20" s="24" t="s">
        <v>71</v>
      </c>
    </row>
    <row r="21" customFormat="false" ht="49.5" hidden="false" customHeight="true" outlineLevel="0" collapsed="false">
      <c r="A21" s="11" t="s">
        <v>27</v>
      </c>
      <c r="B21" s="11" t="s">
        <v>26</v>
      </c>
      <c r="C21" s="11" t="s">
        <v>51</v>
      </c>
      <c r="D21" s="22" t="n">
        <v>0.2</v>
      </c>
      <c r="E21" s="23" t="n">
        <v>4697.04</v>
      </c>
      <c r="F21" s="23" t="n">
        <v>4694.9</v>
      </c>
      <c r="G21" s="12" t="n">
        <v>42.8</v>
      </c>
      <c r="H21" s="11" t="s">
        <v>54</v>
      </c>
      <c r="I21" s="24" t="s">
        <v>72</v>
      </c>
    </row>
    <row r="22" customFormat="false" ht="49.5" hidden="false" customHeight="true" outlineLevel="0" collapsed="false">
      <c r="A22" s="11" t="s">
        <v>27</v>
      </c>
      <c r="B22" s="11" t="s">
        <v>26</v>
      </c>
      <c r="C22" s="11" t="s">
        <v>51</v>
      </c>
      <c r="D22" s="22" t="n">
        <v>0.2</v>
      </c>
      <c r="E22" s="23" t="n">
        <v>4695.38</v>
      </c>
      <c r="F22" s="23" t="n">
        <v>4694.9</v>
      </c>
      <c r="G22" s="12" t="n">
        <v>9.6</v>
      </c>
      <c r="H22" s="11" t="s">
        <v>54</v>
      </c>
      <c r="I22" s="24" t="s">
        <v>73</v>
      </c>
    </row>
    <row r="23" customFormat="false" ht="49.5" hidden="false" customHeight="true" outlineLevel="0" collapsed="false">
      <c r="A23" s="11" t="s">
        <v>29</v>
      </c>
      <c r="B23" s="11" t="s">
        <v>28</v>
      </c>
      <c r="C23" s="11" t="s">
        <v>51</v>
      </c>
      <c r="D23" s="22" t="n">
        <v>0.2</v>
      </c>
      <c r="E23" s="23" t="n">
        <v>4750</v>
      </c>
      <c r="F23" s="23" t="n">
        <v>4726.62</v>
      </c>
      <c r="G23" s="12" t="n">
        <v>467.6</v>
      </c>
      <c r="H23" s="11" t="s">
        <v>54</v>
      </c>
      <c r="I23" s="24" t="s">
        <v>74</v>
      </c>
    </row>
    <row r="24" customFormat="false" ht="49.5" hidden="false" customHeight="true" outlineLevel="0" collapsed="false">
      <c r="A24" s="11" t="s">
        <v>31</v>
      </c>
      <c r="B24" s="11" t="s">
        <v>30</v>
      </c>
      <c r="C24" s="11" t="s">
        <v>51</v>
      </c>
      <c r="D24" s="22" t="n">
        <v>0.2</v>
      </c>
      <c r="E24" s="23" t="n">
        <v>4725</v>
      </c>
      <c r="F24" s="23" t="n">
        <v>4710</v>
      </c>
      <c r="G24" s="12" t="n">
        <v>220.41</v>
      </c>
      <c r="H24" s="11" t="s">
        <v>54</v>
      </c>
      <c r="I24" s="24" t="s">
        <v>75</v>
      </c>
    </row>
    <row r="25" customFormat="false" ht="49.5" hidden="false" customHeight="true" outlineLevel="0" collapsed="false">
      <c r="A25" s="11" t="s">
        <v>31</v>
      </c>
      <c r="B25" s="11" t="s">
        <v>30</v>
      </c>
      <c r="C25" s="11" t="s">
        <v>51</v>
      </c>
      <c r="D25" s="22" t="n">
        <v>0.2</v>
      </c>
      <c r="E25" s="23" t="n">
        <v>4722.72</v>
      </c>
      <c r="F25" s="23" t="n">
        <v>4705</v>
      </c>
      <c r="G25" s="12" t="n">
        <v>260.24</v>
      </c>
      <c r="H25" s="11" t="s">
        <v>54</v>
      </c>
      <c r="I25" s="24" t="s">
        <v>76</v>
      </c>
    </row>
    <row r="26" customFormat="false" ht="15" hidden="false" customHeight="false" outlineLevel="0" collapsed="false">
      <c r="A26" s="13" t="s">
        <v>77</v>
      </c>
      <c r="B26" s="14"/>
      <c r="C26" s="14"/>
      <c r="D26" s="25" t="n">
        <f aca="false">SUM(D4:D25)</f>
        <v>5.43</v>
      </c>
      <c r="E26" s="14"/>
      <c r="F26" s="14"/>
      <c r="G26" s="15" t="n">
        <f aca="false">SUM(G4:G25)</f>
        <v>2123.07</v>
      </c>
      <c r="H26" s="14"/>
      <c r="I26" s="14"/>
    </row>
    <row r="28" customFormat="false" ht="15" hidden="false" customHeight="false" outlineLevel="0" collapsed="false">
      <c r="A28" s="26" t="s">
        <v>78</v>
      </c>
      <c r="B28" s="26"/>
      <c r="C28" s="26"/>
      <c r="D28" s="26"/>
      <c r="E28" s="26"/>
      <c r="F28" s="26"/>
      <c r="G28" s="26"/>
      <c r="H28" s="26"/>
      <c r="I28" s="26"/>
    </row>
  </sheetData>
  <mergeCells count="3">
    <mergeCell ref="A1:I1"/>
    <mergeCell ref="A2:I2"/>
    <mergeCell ref="A28:I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13"/>
    <col collapsed="false" customWidth="true" hidden="false" outlineLevel="0" max="4" min="4" style="0" width="8"/>
    <col collapsed="false" customWidth="true" hidden="false" outlineLevel="0" max="5" min="5" style="0" width="110"/>
  </cols>
  <sheetData>
    <row r="1" customFormat="false" ht="27.75" hidden="false" customHeight="true" outlineLevel="0" collapsed="false">
      <c r="A1" s="1" t="s">
        <v>79</v>
      </c>
      <c r="B1" s="1"/>
      <c r="C1" s="1"/>
      <c r="D1" s="1"/>
      <c r="E1" s="1"/>
    </row>
    <row r="3" customFormat="false" ht="15" hidden="false" customHeight="false" outlineLevel="0" collapsed="false">
      <c r="A3" s="10" t="s">
        <v>15</v>
      </c>
      <c r="B3" s="10" t="s">
        <v>16</v>
      </c>
      <c r="C3" s="10" t="s">
        <v>4</v>
      </c>
      <c r="D3" s="10" t="s">
        <v>17</v>
      </c>
      <c r="E3" s="10" t="s">
        <v>80</v>
      </c>
    </row>
    <row r="4" customFormat="false" ht="99.75" hidden="false" customHeight="true" outlineLevel="0" collapsed="false">
      <c r="A4" s="11" t="s">
        <v>21</v>
      </c>
      <c r="B4" s="11" t="s">
        <v>22</v>
      </c>
      <c r="C4" s="12" t="n">
        <v>158.2</v>
      </c>
      <c r="D4" s="11" t="n">
        <v>2</v>
      </c>
      <c r="E4" s="24" t="s">
        <v>81</v>
      </c>
    </row>
    <row r="5" customFormat="false" ht="99.75" hidden="false" customHeight="true" outlineLevel="0" collapsed="false">
      <c r="A5" s="11" t="s">
        <v>24</v>
      </c>
      <c r="B5" s="11" t="s">
        <v>25</v>
      </c>
      <c r="C5" s="12" t="n">
        <v>605.92</v>
      </c>
      <c r="D5" s="11" t="n">
        <v>10</v>
      </c>
      <c r="E5" s="24" t="s">
        <v>82</v>
      </c>
    </row>
    <row r="6" customFormat="false" ht="99.75" hidden="false" customHeight="true" outlineLevel="0" collapsed="false">
      <c r="A6" s="11" t="s">
        <v>26</v>
      </c>
      <c r="B6" s="11" t="s">
        <v>27</v>
      </c>
      <c r="C6" s="12" t="n">
        <v>410.7</v>
      </c>
      <c r="D6" s="11" t="n">
        <v>7</v>
      </c>
      <c r="E6" s="24" t="s">
        <v>83</v>
      </c>
    </row>
    <row r="7" customFormat="false" ht="99.75" hidden="false" customHeight="true" outlineLevel="0" collapsed="false">
      <c r="A7" s="11" t="s">
        <v>28</v>
      </c>
      <c r="B7" s="11" t="s">
        <v>29</v>
      </c>
      <c r="C7" s="12" t="n">
        <v>467.6</v>
      </c>
      <c r="D7" s="11" t="n">
        <v>1</v>
      </c>
      <c r="E7" s="24" t="s">
        <v>84</v>
      </c>
    </row>
    <row r="8" customFormat="false" ht="99.75" hidden="false" customHeight="true" outlineLevel="0" collapsed="false">
      <c r="A8" s="11" t="s">
        <v>30</v>
      </c>
      <c r="B8" s="11" t="s">
        <v>31</v>
      </c>
      <c r="C8" s="12" t="n">
        <v>480.65</v>
      </c>
      <c r="D8" s="11" t="n">
        <v>2</v>
      </c>
      <c r="E8" s="24" t="s">
        <v>85</v>
      </c>
    </row>
    <row r="9" customFormat="false" ht="15" hidden="false" customHeight="false" outlineLevel="0" collapsed="false">
      <c r="A9" s="13" t="s">
        <v>77</v>
      </c>
      <c r="B9" s="14"/>
      <c r="C9" s="15" t="n">
        <f aca="false">SUMIF(C4:C8,"&lt;&gt;—")</f>
        <v>2123.07</v>
      </c>
      <c r="D9" s="13" t="n">
        <f aca="false">SUMIF(D4:D8,"&lt;&gt;—")</f>
        <v>22</v>
      </c>
      <c r="E9" s="14"/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3"/>
    <col collapsed="false" customWidth="true" hidden="false" outlineLevel="0" max="3" min="3" style="0" width="40"/>
    <col collapsed="false" customWidth="true" hidden="false" outlineLevel="0" max="4" min="4" style="0" width="22"/>
    <col collapsed="false" customWidth="true" hidden="false" outlineLevel="0" max="5" min="5" style="0" width="90"/>
  </cols>
  <sheetData>
    <row r="1" customFormat="false" ht="27.75" hidden="false" customHeight="true" outlineLevel="0" collapsed="false">
      <c r="A1" s="1" t="s">
        <v>86</v>
      </c>
      <c r="B1" s="1"/>
      <c r="C1" s="1"/>
      <c r="D1" s="1"/>
      <c r="E1" s="1"/>
    </row>
    <row r="2" customFormat="false" ht="15" hidden="false" customHeight="false" outlineLevel="0" collapsed="false">
      <c r="A2" s="2" t="s">
        <v>87</v>
      </c>
      <c r="B2" s="2"/>
      <c r="C2" s="2"/>
      <c r="D2" s="2"/>
      <c r="E2" s="2"/>
    </row>
    <row r="4" customFormat="false" ht="15" hidden="false" customHeight="false" outlineLevel="0" collapsed="false">
      <c r="A4" s="10" t="s">
        <v>88</v>
      </c>
      <c r="B4" s="10" t="s">
        <v>16</v>
      </c>
      <c r="C4" s="10" t="s">
        <v>89</v>
      </c>
      <c r="D4" s="10" t="s">
        <v>90</v>
      </c>
      <c r="E4" s="10" t="s">
        <v>91</v>
      </c>
    </row>
    <row r="5" customFormat="false" ht="69.75" hidden="false" customHeight="true" outlineLevel="0" collapsed="false">
      <c r="A5" s="4" t="n">
        <v>1</v>
      </c>
      <c r="B5" s="4" t="s">
        <v>22</v>
      </c>
      <c r="C5" s="4" t="s">
        <v>92</v>
      </c>
      <c r="D5" s="4" t="s">
        <v>93</v>
      </c>
      <c r="E5" s="27" t="s">
        <v>94</v>
      </c>
    </row>
    <row r="6" customFormat="false" ht="69.75" hidden="false" customHeight="true" outlineLevel="0" collapsed="false">
      <c r="A6" s="4" t="n">
        <v>2</v>
      </c>
      <c r="B6" s="4" t="s">
        <v>25</v>
      </c>
      <c r="C6" s="4" t="s">
        <v>95</v>
      </c>
      <c r="D6" s="4" t="s">
        <v>96</v>
      </c>
      <c r="E6" s="27" t="s">
        <v>97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2026-05-10T17:51:47Z</dcterms:created>
  <dc:creator>openpyxl</dc:creator>
  <dc:description/>
  <dc:language>en-US</dc:language>
  <cp:lastModifiedBy/>
  <dcterms:modified xsi:type="dcterms:W3CDTF">2026-05-10T17:51:47Z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